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<sst xmlns="http://schemas.openxmlformats.org/spreadsheetml/2006/main" count="4" uniqueCount="4">
  <si>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2021事业单位招聘递补人员</t>
  </si>
  <si>
    <t>岗位代码</t>
  </si>
  <si>
    <t>准考证号</t>
  </si>
  <si>
    <t>总分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</si>
</sst>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15" sqref="F15"/>
    </sheetView>
  </sheetViews>
  <sheetFormatPr defaultColWidth="9" defaultRowHeight="13.5" outlineLevelCol="4"/>
  <cols>
    <col min="1" max="1" width="12.375" customWidth="1"/>
    <col min="2" max="2" width="18.5" customWidth="1"/>
    <col min="5" max="5" width="16" style="1" customWidth="1"/>
  </cols>
  <sheetData>
    <row r="1" ht="32" customHeight="1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4" t="s">
        <v>3</v>
      </c>
      <c r="D2" s="4"/>
      <c r="E2" s="4"/>
    </row>
    <row r="3" spans="1:5">
      <c r="A3" s="3" t="str">
        <f>"21009"</f>
        <v>21009</v>
      </c>
      <c r="B3" s="3" t="str">
        <f>"2021100704"</f>
        <v>2021100704</v>
      </c>
      <c r="C3" s="5">
        <v>63.1</v>
      </c>
      <c r="D3" s="5"/>
      <c r="E3" s="5"/>
    </row>
    <row r="4" spans="1:5">
      <c r="A4" s="3" t="str">
        <f>"21010"</f>
        <v>21010</v>
      </c>
      <c r="B4" s="3" t="str">
        <f>"2021100713"</f>
        <v>2021100713</v>
      </c>
      <c r="C4" s="5">
        <v>73.6</v>
      </c>
      <c r="D4" s="5"/>
      <c r="E4" s="5"/>
    </row>
    <row r="5" spans="1:5">
      <c r="A5" s="3" t="str">
        <f>"21012"</f>
        <v>21012</v>
      </c>
      <c r="B5" s="3" t="str">
        <f>"2021101126"</f>
        <v>2021101126</v>
      </c>
      <c r="C5" s="5">
        <v>69.3</v>
      </c>
      <c r="D5" s="5"/>
      <c r="E5" s="5"/>
    </row>
    <row r="6" spans="1:5">
      <c r="A6" s="3" t="str">
        <f>"21013"</f>
        <v>21013</v>
      </c>
      <c r="B6" s="3" t="str">
        <f>"2021101312"</f>
        <v>2021101312</v>
      </c>
      <c r="C6" s="5">
        <v>76.5</v>
      </c>
      <c r="D6" s="5"/>
      <c r="E6" s="5"/>
    </row>
    <row r="7" spans="1:5">
      <c r="A7" s="3" t="str">
        <f>"21016"</f>
        <v>21016</v>
      </c>
      <c r="B7" s="3" t="str">
        <f>"2021102517"</f>
        <v>2021102517</v>
      </c>
      <c r="C7" s="5">
        <v>75.6</v>
      </c>
      <c r="D7" s="5"/>
      <c r="E7" s="5"/>
    </row>
    <row r="8" spans="1:5">
      <c r="A8" s="3" t="str">
        <f>"21019"</f>
        <v>21019</v>
      </c>
      <c r="B8" s="3" t="str">
        <f>"2021103016"</f>
        <v>2021103016</v>
      </c>
      <c r="C8" s="5">
        <v>75.3</v>
      </c>
      <c r="D8" s="5"/>
      <c r="E8" s="5"/>
    </row>
    <row r="9" spans="1:5">
      <c r="A9" s="3" t="str">
        <f>"21021"</f>
        <v>21021</v>
      </c>
      <c r="B9" s="3" t="str">
        <f>"2021103813"</f>
        <v>2021103813</v>
      </c>
      <c r="C9" s="5">
        <v>72.1</v>
      </c>
      <c r="D9" s="5"/>
      <c r="E9" s="5"/>
    </row>
    <row r="10" spans="1:5">
      <c r="A10" s="3" t="str">
        <f>"21023"</f>
        <v>21023</v>
      </c>
      <c r="B10" s="3" t="str">
        <f>"2021103914"</f>
        <v>2021103914</v>
      </c>
      <c r="C10" s="5">
        <v>63.5</v>
      </c>
      <c r="D10" s="5"/>
      <c r="E10" s="5"/>
    </row>
    <row r="11" spans="1:5">
      <c r="A11" s="3" t="str">
        <f>"21029"</f>
        <v>21029</v>
      </c>
      <c r="B11" s="3" t="str">
        <f>"2021104413"</f>
        <v>2021104413</v>
      </c>
      <c r="C11" s="5">
        <v>69.4</v>
      </c>
      <c r="D11" s="5"/>
      <c r="E11" s="5"/>
    </row>
    <row r="12" spans="1:5">
      <c r="A12" s="3" t="str">
        <f>"21041"</f>
        <v>21041</v>
      </c>
      <c r="B12" s="3" t="str">
        <f>"2021107626"</f>
        <v>2021107626</v>
      </c>
      <c r="C12" s="5">
        <v>66.5</v>
      </c>
      <c r="D12" s="5"/>
      <c r="E12" s="5"/>
    </row>
    <row r="13" spans="1:5">
      <c r="A13" s="3" t="str">
        <f>"21042"</f>
        <v>21042</v>
      </c>
      <c r="B13" s="3" t="str">
        <f>"2021107914"</f>
        <v>2021107914</v>
      </c>
      <c r="C13" s="5">
        <v>72.4</v>
      </c>
      <c r="D13" s="5"/>
      <c r="E13" s="5"/>
    </row>
    <row r="14" spans="1:5">
      <c r="A14" s="3" t="str">
        <f>"21044"</f>
        <v>21044</v>
      </c>
      <c r="B14" s="3" t="str">
        <f>"2021108616"</f>
        <v>2021108616</v>
      </c>
      <c r="C14" s="5">
        <v>62.4</v>
      </c>
      <c r="D14" s="5"/>
      <c r="E14" s="5"/>
    </row>
  </sheetData>
  <mergeCells count="14">
    <mergeCell ref="A1:E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</mergeCells>
  <conditionalFormatting sqref="B2">
    <cfRule type="expression" dxfId="0" priority="12">
      <formula>AND(SUMPRODUCT(IFERROR(1*(($B$2&amp;"x")=(B2&amp;"x")),0))&gt;1,NOT(ISBLANK(B2)))</formula>
    </cfRule>
  </conditionalFormatting>
  <conditionalFormatting sqref="B3">
    <cfRule type="expression" dxfId="0" priority="13">
      <formula>AND(SUMPRODUCT(IFERROR(1*(($B$3&amp;"x")=(B3&amp;"x")),0))&gt;1,NOT(ISBLANK(B3)))</formula>
    </cfRule>
  </conditionalFormatting>
  <conditionalFormatting sqref="B4">
    <cfRule type="expression" dxfId="0" priority="11">
      <formula>AND(SUMPRODUCT(IFERROR(1*(($B$4&amp;"x")=(B4&amp;"x")),0))&gt;1,NOT(ISBLANK(B4)))</formula>
    </cfRule>
  </conditionalFormatting>
  <conditionalFormatting sqref="B5">
    <cfRule type="expression" dxfId="0" priority="10">
      <formula>AND(SUMPRODUCT(IFERROR(1*(($B$5&amp;"x")=(B5&amp;"x")),0))&gt;1,NOT(ISBLANK(B5)))</formula>
    </cfRule>
  </conditionalFormatting>
  <conditionalFormatting sqref="B6">
    <cfRule type="expression" dxfId="0" priority="9">
      <formula>AND(SUMPRODUCT(IFERROR(1*(($B$6&amp;"x")=(B6&amp;"x")),0))&gt;1,NOT(ISBLANK(B6)))</formula>
    </cfRule>
  </conditionalFormatting>
  <conditionalFormatting sqref="B7">
    <cfRule type="expression" dxfId="0" priority="8">
      <formula>AND(SUMPRODUCT(IFERROR(1*(($B$7&amp;"x")=(B7&amp;"x")),0))&gt;1,NOT(ISBLANK(B7)))</formula>
    </cfRule>
  </conditionalFormatting>
  <conditionalFormatting sqref="B8">
    <cfRule type="expression" dxfId="0" priority="7">
      <formula>AND(SUMPRODUCT(IFERROR(1*(($B$8&amp;"x")=(B8&amp;"x")),0))&gt;1,NOT(ISBLANK(B8)))</formula>
    </cfRule>
  </conditionalFormatting>
  <conditionalFormatting sqref="B9">
    <cfRule type="expression" dxfId="0" priority="6">
      <formula>AND(SUMPRODUCT(IFERROR(1*(($B$9&amp;"x")=(B9&amp;"x")),0))&gt;1,NOT(ISBLANK(B9)))</formula>
    </cfRule>
  </conditionalFormatting>
  <conditionalFormatting sqref="B10">
    <cfRule type="expression" dxfId="0" priority="5">
      <formula>AND(SUMPRODUCT(IFERROR(1*(($B$10&amp;"x")=(B10&amp;"x")),0))&gt;1,NOT(ISBLANK(B10)))</formula>
    </cfRule>
  </conditionalFormatting>
  <conditionalFormatting sqref="B11">
    <cfRule type="expression" dxfId="0" priority="4">
      <formula>AND(SUMPRODUCT(IFERROR(1*(($B$11&amp;"x")=(B11&amp;"x")),0))&gt;1,NOT(ISBLANK(B11)))</formula>
    </cfRule>
  </conditionalFormatting>
  <conditionalFormatting sqref="B12">
    <cfRule type="expression" dxfId="0" priority="3">
      <formula>AND(SUMPRODUCT(IFERROR(1*(($B$12&amp;"x")=(B12&amp;"x")),0))&gt;1,NOT(ISBLANK(B12)))</formula>
    </cfRule>
  </conditionalFormatting>
  <conditionalFormatting sqref="B13">
    <cfRule type="expression" dxfId="0" priority="2">
      <formula>AND(SUMPRODUCT(IFERROR(1*(($B$13&amp;"x")=(B13&amp;"x")),0))&gt;1,NOT(ISBLANK(B13)))</formula>
    </cfRule>
  </conditionalFormatting>
  <conditionalFormatting sqref="B14">
    <cfRule type="expression" dxfId="0" priority="1">
      <formula>AND(SUMPRODUCT(IFERROR(1*(($B$14&amp;"x")=(B14&amp;"x")),0))&gt;1,NOT(ISBLANK(B14)))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2021-12-06T01:44:00Z</dcterms:created>
  <dcterms:modified xsi:type="dcterms:W3CDTF">2021-12-08T07:11:24Z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1860D6A4A0B642E1BC480226006E32F2</vt:lpwstr>
  </property>
  <property fmtid="{D5CDD505-2E9C-101B-9397-08002B2CF9AE}" pid="3" name="KSOProductBuildVer">
    <vt:lpwstr>2052-11.1.0.11115</vt:lpwstr>
  </property>
</Properties>
</file>