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definedNames>
    <definedName name="_xlnm._FilterDatabase" localSheetId="0" hidden="1">Sheet1!$A$2:$E$126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<sst xmlns="http://schemas.openxmlformats.org/spreadsheetml/2006/main" count="6" uniqueCount="6">
  <si>
    <t>金寨县梅山镇2023年社区工作者招聘面试入围人员名单</t>
  </si>
  <si>
    <t>序号</t>
  </si>
  <si>
    <t>准考证号</t>
  </si>
  <si>
    <t>职位代码</t>
  </si>
  <si>
    <t>笔试分数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</si>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</sst>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6"/>
  <sheetViews>
    <sheetView tabSelected="1" workbookViewId="0">
      <selection activeCell="A1" sqref="A1:E1"/>
    </sheetView>
  </sheetViews>
  <sheetFormatPr defaultColWidth="9" defaultRowHeight="13.5" outlineLevelCol="4"/>
  <cols>
    <col min="1" max="1" width="13" customWidth="1"/>
    <col min="2" max="2" width="24.75" customWidth="1"/>
    <col min="3" max="3" width="16.75" customWidth="1"/>
    <col min="4" max="4" width="20" customWidth="1"/>
    <col min="5" max="5" width="16.75" customWidth="1"/>
  </cols>
  <sheetData>
    <row r="1" ht="55" customHeight="1" spans="1:5">
      <c r="A1" s="1" t="s">
        <v>0</v>
      </c>
      <c r="B1" s="1"/>
      <c r="C1" s="1"/>
      <c r="D1" s="1"/>
      <c r="E1" s="1"/>
    </row>
    <row r="2" ht="4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0" customHeight="1" spans="1:5">
      <c r="A3" s="3">
        <v>1</v>
      </c>
      <c r="B3" s="3" t="str">
        <f>"2308130102"</f>
        <v>2308130102</v>
      </c>
      <c r="C3" s="3" t="str">
        <f>"2023101"</f>
        <v>2023101</v>
      </c>
      <c r="D3" s="3">
        <v>75</v>
      </c>
      <c r="E3" s="3"/>
    </row>
    <row r="4" ht="30" customHeight="1" spans="1:5">
      <c r="A4" s="3">
        <v>2</v>
      </c>
      <c r="B4" s="3" t="str">
        <f>"2308130103"</f>
        <v>2308130103</v>
      </c>
      <c r="C4" s="3" t="str">
        <f>"2023101"</f>
        <v>2023101</v>
      </c>
      <c r="D4" s="3">
        <v>69</v>
      </c>
      <c r="E4" s="3"/>
    </row>
    <row r="5" ht="30" customHeight="1" spans="1:5">
      <c r="A5" s="3">
        <v>3</v>
      </c>
      <c r="B5" s="3" t="str">
        <f>"2308130106"</f>
        <v>2308130106</v>
      </c>
      <c r="C5" s="3" t="str">
        <f>"2023101"</f>
        <v>2023101</v>
      </c>
      <c r="D5" s="3">
        <v>69</v>
      </c>
      <c r="E5" s="3"/>
    </row>
    <row r="6" ht="30" customHeight="1" spans="1:5">
      <c r="A6" s="3">
        <v>4</v>
      </c>
      <c r="B6" s="3" t="str">
        <f>"2308130110"</f>
        <v>2308130110</v>
      </c>
      <c r="C6" s="3" t="str">
        <f>"2023101"</f>
        <v>2023101</v>
      </c>
      <c r="D6" s="3">
        <v>70</v>
      </c>
      <c r="E6" s="3"/>
    </row>
    <row r="7" ht="30" customHeight="1" spans="1:5">
      <c r="A7" s="3">
        <v>5</v>
      </c>
      <c r="B7" s="3" t="str">
        <f>"2308130111"</f>
        <v>2308130111</v>
      </c>
      <c r="C7" s="3" t="str">
        <f>"2023101"</f>
        <v>2023101</v>
      </c>
      <c r="D7" s="3">
        <v>69</v>
      </c>
      <c r="E7" s="3"/>
    </row>
    <row r="8" ht="30" customHeight="1" spans="1:5">
      <c r="A8" s="3">
        <v>6</v>
      </c>
      <c r="B8" s="3" t="str">
        <f>"2308130113"</f>
        <v>2308130113</v>
      </c>
      <c r="C8" s="3" t="str">
        <f>"2023101"</f>
        <v>2023101</v>
      </c>
      <c r="D8" s="3">
        <v>69</v>
      </c>
      <c r="E8" s="3"/>
    </row>
    <row r="9" ht="30" customHeight="1" spans="1:5">
      <c r="A9" s="3">
        <v>7</v>
      </c>
      <c r="B9" s="3" t="str">
        <f>"2308130117"</f>
        <v>2308130117</v>
      </c>
      <c r="C9" s="3" t="str">
        <f>"2023101"</f>
        <v>2023101</v>
      </c>
      <c r="D9" s="3">
        <v>72</v>
      </c>
      <c r="E9" s="3"/>
    </row>
    <row r="10" ht="30" customHeight="1" spans="1:5">
      <c r="A10" s="3">
        <v>8</v>
      </c>
      <c r="B10" s="3" t="str">
        <f>"2308130122"</f>
        <v>2308130122</v>
      </c>
      <c r="C10" s="3" t="str">
        <f>"2023101"</f>
        <v>2023101</v>
      </c>
      <c r="D10" s="3">
        <v>71</v>
      </c>
      <c r="E10" s="3"/>
    </row>
    <row r="11" ht="30" customHeight="1" spans="1:5">
      <c r="A11" s="3">
        <v>9</v>
      </c>
      <c r="B11" s="3" t="str">
        <f>"2308130127"</f>
        <v>2308130127</v>
      </c>
      <c r="C11" s="3" t="str">
        <f>"2023101"</f>
        <v>2023101</v>
      </c>
      <c r="D11" s="3">
        <v>73</v>
      </c>
      <c r="E11" s="3"/>
    </row>
    <row r="12" ht="30" customHeight="1" spans="1:5">
      <c r="A12" s="3">
        <v>10</v>
      </c>
      <c r="B12" s="3" t="str">
        <f>"2308130201"</f>
        <v>2308130201</v>
      </c>
      <c r="C12" s="3" t="str">
        <f>"2023101"</f>
        <v>2023101</v>
      </c>
      <c r="D12" s="3">
        <v>83</v>
      </c>
      <c r="E12" s="3"/>
    </row>
    <row r="13" ht="30" customHeight="1" spans="1:5">
      <c r="A13" s="3">
        <v>11</v>
      </c>
      <c r="B13" s="3" t="str">
        <f>"2308130204"</f>
        <v>2308130204</v>
      </c>
      <c r="C13" s="3" t="str">
        <f>"2023101"</f>
        <v>2023101</v>
      </c>
      <c r="D13" s="3">
        <v>68</v>
      </c>
      <c r="E13" s="3"/>
    </row>
    <row r="14" ht="30" customHeight="1" spans="1:5">
      <c r="A14" s="3">
        <v>12</v>
      </c>
      <c r="B14" s="3" t="str">
        <f>"2308130206"</f>
        <v>2308130206</v>
      </c>
      <c r="C14" s="3" t="str">
        <f>"2023101"</f>
        <v>2023101</v>
      </c>
      <c r="D14" s="3">
        <v>69</v>
      </c>
      <c r="E14" s="3"/>
    </row>
    <row r="15" ht="30" customHeight="1" spans="1:5">
      <c r="A15" s="3">
        <v>13</v>
      </c>
      <c r="B15" s="3" t="str">
        <f>"2308130208"</f>
        <v>2308130208</v>
      </c>
      <c r="C15" s="3" t="str">
        <f>"2023101"</f>
        <v>2023101</v>
      </c>
      <c r="D15" s="3">
        <v>70</v>
      </c>
      <c r="E15" s="3"/>
    </row>
    <row r="16" ht="30" customHeight="1" spans="1:5">
      <c r="A16" s="3">
        <v>14</v>
      </c>
      <c r="B16" s="3" t="str">
        <f>"2308130213"</f>
        <v>2308130213</v>
      </c>
      <c r="C16" s="3" t="str">
        <f>"2023101"</f>
        <v>2023101</v>
      </c>
      <c r="D16" s="3">
        <v>70</v>
      </c>
      <c r="E16" s="3"/>
    </row>
    <row r="17" ht="30" customHeight="1" spans="1:5">
      <c r="A17" s="3">
        <v>15</v>
      </c>
      <c r="B17" s="3" t="str">
        <f>"2308130215"</f>
        <v>2308130215</v>
      </c>
      <c r="C17" s="3" t="str">
        <f>"2023101"</f>
        <v>2023101</v>
      </c>
      <c r="D17" s="3">
        <v>71</v>
      </c>
      <c r="E17" s="3"/>
    </row>
    <row r="18" ht="30" customHeight="1" spans="1:5">
      <c r="A18" s="3">
        <v>16</v>
      </c>
      <c r="B18" s="3" t="str">
        <f>"2308130227"</f>
        <v>2308130227</v>
      </c>
      <c r="C18" s="3" t="str">
        <f>"2023101"</f>
        <v>2023101</v>
      </c>
      <c r="D18" s="3">
        <v>69</v>
      </c>
      <c r="E18" s="3"/>
    </row>
    <row r="19" ht="30" customHeight="1" spans="1:5">
      <c r="A19" s="3">
        <v>17</v>
      </c>
      <c r="B19" s="3" t="str">
        <f>"2308130230"</f>
        <v>2308130230</v>
      </c>
      <c r="C19" s="3" t="str">
        <f>"2023101"</f>
        <v>2023101</v>
      </c>
      <c r="D19" s="3">
        <v>69</v>
      </c>
      <c r="E19" s="3"/>
    </row>
    <row r="20" ht="30" customHeight="1" spans="1:5">
      <c r="A20" s="3">
        <v>18</v>
      </c>
      <c r="B20" s="3" t="str">
        <f>"2308130301"</f>
        <v>2308130301</v>
      </c>
      <c r="C20" s="3" t="str">
        <f>"2023101"</f>
        <v>2023101</v>
      </c>
      <c r="D20" s="3">
        <v>68</v>
      </c>
      <c r="E20" s="3"/>
    </row>
    <row r="21" ht="30" customHeight="1" spans="1:5">
      <c r="A21" s="3">
        <v>19</v>
      </c>
      <c r="B21" s="3" t="str">
        <f>"2308130312"</f>
        <v>2308130312</v>
      </c>
      <c r="C21" s="3" t="str">
        <f>"2023101"</f>
        <v>2023101</v>
      </c>
      <c r="D21" s="3">
        <v>68</v>
      </c>
      <c r="E21" s="3"/>
    </row>
    <row r="22" ht="30" customHeight="1" spans="1:5">
      <c r="A22" s="3">
        <v>20</v>
      </c>
      <c r="B22" s="3" t="str">
        <f>"2308130313"</f>
        <v>2308130313</v>
      </c>
      <c r="C22" s="3" t="str">
        <f>"2023101"</f>
        <v>2023101</v>
      </c>
      <c r="D22" s="3">
        <v>73</v>
      </c>
      <c r="E22" s="3"/>
    </row>
    <row r="23" ht="30" customHeight="1" spans="1:5">
      <c r="A23" s="3">
        <v>21</v>
      </c>
      <c r="B23" s="3" t="str">
        <f>"2308130329"</f>
        <v>2308130329</v>
      </c>
      <c r="C23" s="3" t="str">
        <f>"2023101"</f>
        <v>2023101</v>
      </c>
      <c r="D23" s="3">
        <v>68</v>
      </c>
      <c r="E23" s="3"/>
    </row>
    <row r="24" ht="30" customHeight="1" spans="1:5">
      <c r="A24" s="3">
        <v>22</v>
      </c>
      <c r="B24" s="3" t="str">
        <f>"2308130411"</f>
        <v>2308130411</v>
      </c>
      <c r="C24" s="3" t="str">
        <f>"2023101"</f>
        <v>2023101</v>
      </c>
      <c r="D24" s="3">
        <v>81</v>
      </c>
      <c r="E24" s="3"/>
    </row>
    <row r="25" ht="30" customHeight="1" spans="1:5">
      <c r="A25" s="3">
        <v>23</v>
      </c>
      <c r="B25" s="3" t="str">
        <f>"2308130501"</f>
        <v>2308130501</v>
      </c>
      <c r="C25" s="3" t="str">
        <f>"2023101"</f>
        <v>2023101</v>
      </c>
      <c r="D25" s="3">
        <v>70</v>
      </c>
      <c r="E25" s="3"/>
    </row>
    <row r="26" ht="30" customHeight="1" spans="1:5">
      <c r="A26" s="3">
        <v>24</v>
      </c>
      <c r="B26" s="3" t="str">
        <f>"2308130505"</f>
        <v>2308130505</v>
      </c>
      <c r="C26" s="3" t="str">
        <f>"2023101"</f>
        <v>2023101</v>
      </c>
      <c r="D26" s="3">
        <v>69</v>
      </c>
      <c r="E26" s="3"/>
    </row>
    <row r="27" ht="30" customHeight="1" spans="1:5">
      <c r="A27" s="3">
        <v>25</v>
      </c>
      <c r="B27" s="3" t="str">
        <f>"2308130517"</f>
        <v>2308130517</v>
      </c>
      <c r="C27" s="3" t="str">
        <f>"2023101"</f>
        <v>2023101</v>
      </c>
      <c r="D27" s="3">
        <v>69</v>
      </c>
      <c r="E27" s="3"/>
    </row>
    <row r="28" ht="30" customHeight="1" spans="1:5">
      <c r="A28" s="3">
        <v>26</v>
      </c>
      <c r="B28" s="3" t="str">
        <f>"2308130523"</f>
        <v>2308130523</v>
      </c>
      <c r="C28" s="3" t="str">
        <f>"2023101"</f>
        <v>2023101</v>
      </c>
      <c r="D28" s="3">
        <v>74</v>
      </c>
      <c r="E28" s="3"/>
    </row>
    <row r="29" ht="30" customHeight="1" spans="1:5">
      <c r="A29" s="3">
        <v>27</v>
      </c>
      <c r="B29" s="3" t="str">
        <f>"2308130524"</f>
        <v>2308130524</v>
      </c>
      <c r="C29" s="3" t="str">
        <f>"2023101"</f>
        <v>2023101</v>
      </c>
      <c r="D29" s="3">
        <v>78</v>
      </c>
      <c r="E29" s="3"/>
    </row>
    <row r="30" ht="30" customHeight="1" spans="1:5">
      <c r="A30" s="3">
        <v>28</v>
      </c>
      <c r="B30" s="3" t="str">
        <f>"2308130603"</f>
        <v>2308130603</v>
      </c>
      <c r="C30" s="3" t="str">
        <f>"2023101"</f>
        <v>2023101</v>
      </c>
      <c r="D30" s="3">
        <v>75</v>
      </c>
      <c r="E30" s="3"/>
    </row>
    <row r="31" ht="30" customHeight="1" spans="1:5">
      <c r="A31" s="3">
        <v>29</v>
      </c>
      <c r="B31" s="3" t="str">
        <f>"2308130605"</f>
        <v>2308130605</v>
      </c>
      <c r="C31" s="3" t="str">
        <f>"2023101"</f>
        <v>2023101</v>
      </c>
      <c r="D31" s="3">
        <v>74</v>
      </c>
      <c r="E31" s="3"/>
    </row>
    <row r="32" ht="30" customHeight="1" spans="1:5">
      <c r="A32" s="3">
        <v>30</v>
      </c>
      <c r="B32" s="3" t="str">
        <f>"2308130611"</f>
        <v>2308130611</v>
      </c>
      <c r="C32" s="3" t="str">
        <f>"2023101"</f>
        <v>2023101</v>
      </c>
      <c r="D32" s="3">
        <v>77</v>
      </c>
      <c r="E32" s="3"/>
    </row>
    <row r="33" ht="30" customHeight="1" spans="1:5">
      <c r="A33" s="3">
        <v>31</v>
      </c>
      <c r="B33" s="3" t="str">
        <f>"2308130612"</f>
        <v>2308130612</v>
      </c>
      <c r="C33" s="3" t="str">
        <f>"2023101"</f>
        <v>2023101</v>
      </c>
      <c r="D33" s="3">
        <v>72</v>
      </c>
      <c r="E33" s="3"/>
    </row>
    <row r="34" ht="30" customHeight="1" spans="1:5">
      <c r="A34" s="3">
        <v>32</v>
      </c>
      <c r="B34" s="3" t="str">
        <f>"2308130615"</f>
        <v>2308130615</v>
      </c>
      <c r="C34" s="3" t="str">
        <f>"2023101"</f>
        <v>2023101</v>
      </c>
      <c r="D34" s="3">
        <v>75</v>
      </c>
      <c r="E34" s="3"/>
    </row>
    <row r="35" ht="30" customHeight="1" spans="1:5">
      <c r="A35" s="3">
        <v>33</v>
      </c>
      <c r="B35" s="3" t="str">
        <f>"2308130626"</f>
        <v>2308130626</v>
      </c>
      <c r="C35" s="3" t="str">
        <f>"2023101"</f>
        <v>2023101</v>
      </c>
      <c r="D35" s="3">
        <v>69</v>
      </c>
      <c r="E35" s="3"/>
    </row>
    <row r="36" ht="30" customHeight="1" spans="1:5">
      <c r="A36" s="3">
        <v>34</v>
      </c>
      <c r="B36" s="3" t="str">
        <f>"2308130701"</f>
        <v>2308130701</v>
      </c>
      <c r="C36" s="3" t="str">
        <f>"2023101"</f>
        <v>2023101</v>
      </c>
      <c r="D36" s="3">
        <v>70</v>
      </c>
      <c r="E36" s="3"/>
    </row>
    <row r="37" ht="30" customHeight="1" spans="1:5">
      <c r="A37" s="3">
        <v>35</v>
      </c>
      <c r="B37" s="3" t="str">
        <f>"2308130703"</f>
        <v>2308130703</v>
      </c>
      <c r="C37" s="3" t="str">
        <f>"2023101"</f>
        <v>2023101</v>
      </c>
      <c r="D37" s="3">
        <v>69</v>
      </c>
      <c r="E37" s="3"/>
    </row>
    <row r="38" ht="30" customHeight="1" spans="1:5">
      <c r="A38" s="3">
        <v>36</v>
      </c>
      <c r="B38" s="3" t="str">
        <f>"2308130716"</f>
        <v>2308130716</v>
      </c>
      <c r="C38" s="3" t="str">
        <f>"2023101"</f>
        <v>2023101</v>
      </c>
      <c r="D38" s="3">
        <v>73</v>
      </c>
      <c r="E38" s="3"/>
    </row>
    <row r="39" ht="30" customHeight="1" spans="1:5">
      <c r="A39" s="3">
        <v>37</v>
      </c>
      <c r="B39" s="3" t="str">
        <f>"2308130724"</f>
        <v>2308130724</v>
      </c>
      <c r="C39" s="3" t="str">
        <f>"2023101"</f>
        <v>2023101</v>
      </c>
      <c r="D39" s="3">
        <v>80</v>
      </c>
      <c r="E39" s="3"/>
    </row>
    <row r="40" ht="30" customHeight="1" spans="1:5">
      <c r="A40" s="3">
        <v>38</v>
      </c>
      <c r="B40" s="3" t="str">
        <f>"2308130807"</f>
        <v>2308130807</v>
      </c>
      <c r="C40" s="3" t="str">
        <f>"2023101"</f>
        <v>2023101</v>
      </c>
      <c r="D40" s="3">
        <v>68</v>
      </c>
      <c r="E40" s="3"/>
    </row>
    <row r="41" ht="30" customHeight="1" spans="1:5">
      <c r="A41" s="3">
        <v>39</v>
      </c>
      <c r="B41" s="3" t="str">
        <f>"2308130907"</f>
        <v>2308130907</v>
      </c>
      <c r="C41" s="3" t="str">
        <f>"2023101"</f>
        <v>2023101</v>
      </c>
      <c r="D41" s="3">
        <v>75</v>
      </c>
      <c r="E41" s="3"/>
    </row>
    <row r="42" ht="30" customHeight="1" spans="1:5">
      <c r="A42" s="3">
        <v>40</v>
      </c>
      <c r="B42" s="3" t="str">
        <f>"2308130908"</f>
        <v>2308130908</v>
      </c>
      <c r="C42" s="3" t="str">
        <f>"2023101"</f>
        <v>2023101</v>
      </c>
      <c r="D42" s="3">
        <v>72</v>
      </c>
      <c r="E42" s="3"/>
    </row>
    <row r="43" ht="30" customHeight="1" spans="1:5">
      <c r="A43" s="3">
        <v>41</v>
      </c>
      <c r="B43" s="3" t="str">
        <f>"2308130918"</f>
        <v>2308130918</v>
      </c>
      <c r="C43" s="3" t="str">
        <f>"2023101"</f>
        <v>2023101</v>
      </c>
      <c r="D43" s="3">
        <v>73</v>
      </c>
      <c r="E43" s="3"/>
    </row>
    <row r="44" ht="30" customHeight="1" spans="1:5">
      <c r="A44" s="3">
        <v>42</v>
      </c>
      <c r="B44" s="3" t="str">
        <f>"2308131010"</f>
        <v>2308131010</v>
      </c>
      <c r="C44" s="3" t="str">
        <f>"2023101"</f>
        <v>2023101</v>
      </c>
      <c r="D44" s="3">
        <v>73</v>
      </c>
      <c r="E44" s="3"/>
    </row>
    <row r="45" ht="30" customHeight="1" spans="1:5">
      <c r="A45" s="3">
        <v>43</v>
      </c>
      <c r="B45" s="3" t="str">
        <f>"2308131013"</f>
        <v>2308131013</v>
      </c>
      <c r="C45" s="3" t="str">
        <f>"2023101"</f>
        <v>2023101</v>
      </c>
      <c r="D45" s="3">
        <v>76</v>
      </c>
      <c r="E45" s="3"/>
    </row>
    <row r="46" ht="30" customHeight="1" spans="1:5">
      <c r="A46" s="3">
        <v>44</v>
      </c>
      <c r="B46" s="3" t="str">
        <f>"2308131016"</f>
        <v>2308131016</v>
      </c>
      <c r="C46" s="3" t="str">
        <f>"2023101"</f>
        <v>2023101</v>
      </c>
      <c r="D46" s="3">
        <v>70</v>
      </c>
      <c r="E46" s="3"/>
    </row>
    <row r="47" ht="30" customHeight="1" spans="1:5">
      <c r="A47" s="3">
        <v>45</v>
      </c>
      <c r="B47" s="3" t="str">
        <f>"2308131020"</f>
        <v>2308131020</v>
      </c>
      <c r="C47" s="3" t="str">
        <f>"2023101"</f>
        <v>2023101</v>
      </c>
      <c r="D47" s="3">
        <v>73</v>
      </c>
      <c r="E47" s="3"/>
    </row>
    <row r="48" ht="30" customHeight="1" spans="1:5">
      <c r="A48" s="3">
        <v>46</v>
      </c>
      <c r="B48" s="3" t="str">
        <f>"2308131107"</f>
        <v>2308131107</v>
      </c>
      <c r="C48" s="3" t="str">
        <f>"2023101"</f>
        <v>2023101</v>
      </c>
      <c r="D48" s="3">
        <v>68</v>
      </c>
      <c r="E48" s="3"/>
    </row>
    <row r="49" ht="30" customHeight="1" spans="1:5">
      <c r="A49" s="3">
        <v>47</v>
      </c>
      <c r="B49" s="3" t="str">
        <f>"2308131120"</f>
        <v>2308131120</v>
      </c>
      <c r="C49" s="3" t="str">
        <f>"2023101"</f>
        <v>2023101</v>
      </c>
      <c r="D49" s="3">
        <v>73</v>
      </c>
      <c r="E49" s="3"/>
    </row>
    <row r="50" ht="30" customHeight="1" spans="1:5">
      <c r="A50" s="3">
        <v>48</v>
      </c>
      <c r="B50" s="3" t="str">
        <f>"2308131206"</f>
        <v>2308131206</v>
      </c>
      <c r="C50" s="3" t="str">
        <f>"2023101"</f>
        <v>2023101</v>
      </c>
      <c r="D50" s="3">
        <v>70</v>
      </c>
      <c r="E50" s="3"/>
    </row>
    <row r="51" ht="30" customHeight="1" spans="1:5">
      <c r="A51" s="3">
        <v>49</v>
      </c>
      <c r="B51" s="3" t="str">
        <f>"2308131209"</f>
        <v>2308131209</v>
      </c>
      <c r="C51" s="3" t="str">
        <f>"2023101"</f>
        <v>2023101</v>
      </c>
      <c r="D51" s="3">
        <v>70</v>
      </c>
      <c r="E51" s="3"/>
    </row>
    <row r="52" ht="30" customHeight="1" spans="1:5">
      <c r="A52" s="3">
        <v>50</v>
      </c>
      <c r="B52" s="3" t="str">
        <f>"2308131211"</f>
        <v>2308131211</v>
      </c>
      <c r="C52" s="3" t="str">
        <f>"2023101"</f>
        <v>2023101</v>
      </c>
      <c r="D52" s="3">
        <v>68</v>
      </c>
      <c r="E52" s="3"/>
    </row>
    <row r="53" ht="30" customHeight="1" spans="1:5">
      <c r="A53" s="3">
        <v>51</v>
      </c>
      <c r="B53" s="3" t="str">
        <f>"2308131416"</f>
        <v>2308131416</v>
      </c>
      <c r="C53" s="3" t="str">
        <f>"2023102"</f>
        <v>2023102</v>
      </c>
      <c r="D53" s="3">
        <v>79</v>
      </c>
      <c r="E53" s="3"/>
    </row>
    <row r="54" ht="30" customHeight="1" spans="1:5">
      <c r="A54" s="3">
        <v>52</v>
      </c>
      <c r="B54" s="3" t="str">
        <f>"2308131504"</f>
        <v>2308131504</v>
      </c>
      <c r="C54" s="3" t="str">
        <f>"2023102"</f>
        <v>2023102</v>
      </c>
      <c r="D54" s="3">
        <v>77</v>
      </c>
      <c r="E54" s="3"/>
    </row>
    <row r="55" ht="30" customHeight="1" spans="1:5">
      <c r="A55" s="3">
        <v>53</v>
      </c>
      <c r="B55" s="3" t="str">
        <f>"2308131618"</f>
        <v>2308131618</v>
      </c>
      <c r="C55" s="3" t="str">
        <f>"2023102"</f>
        <v>2023102</v>
      </c>
      <c r="D55" s="3">
        <v>75</v>
      </c>
      <c r="E55" s="3"/>
    </row>
    <row r="56" ht="30" customHeight="1" spans="1:5">
      <c r="A56" s="3">
        <v>54</v>
      </c>
      <c r="B56" s="3" t="str">
        <f>"2308131719"</f>
        <v>2308131719</v>
      </c>
      <c r="C56" s="3" t="str">
        <f>"2023102"</f>
        <v>2023102</v>
      </c>
      <c r="D56" s="3">
        <v>88</v>
      </c>
      <c r="E56" s="3"/>
    </row>
    <row r="57" ht="30" customHeight="1" spans="1:5">
      <c r="A57" s="3">
        <v>55</v>
      </c>
      <c r="B57" s="3" t="str">
        <f>"2308131808"</f>
        <v>2308131808</v>
      </c>
      <c r="C57" s="3" t="str">
        <f>"2023102"</f>
        <v>2023102</v>
      </c>
      <c r="D57" s="3">
        <v>83</v>
      </c>
      <c r="E57" s="3"/>
    </row>
    <row r="58" ht="30" customHeight="1" spans="1:5">
      <c r="A58" s="3">
        <v>56</v>
      </c>
      <c r="B58" s="3" t="str">
        <f>"2308131824"</f>
        <v>2308131824</v>
      </c>
      <c r="C58" s="3" t="str">
        <f>"2023102"</f>
        <v>2023102</v>
      </c>
      <c r="D58" s="3">
        <v>83</v>
      </c>
      <c r="E58" s="3"/>
    </row>
    <row r="59" ht="30" customHeight="1" spans="1:5">
      <c r="A59" s="3">
        <v>57</v>
      </c>
      <c r="B59" s="3" t="str">
        <f>"2308131905"</f>
        <v>2308131905</v>
      </c>
      <c r="C59" s="3" t="str">
        <f>"2023102"</f>
        <v>2023102</v>
      </c>
      <c r="D59" s="3">
        <v>76</v>
      </c>
      <c r="E59" s="3"/>
    </row>
    <row r="60" ht="30" customHeight="1" spans="1:5">
      <c r="A60" s="3">
        <v>58</v>
      </c>
      <c r="B60" s="3" t="str">
        <f>"2308131910"</f>
        <v>2308131910</v>
      </c>
      <c r="C60" s="3" t="str">
        <f>"2023102"</f>
        <v>2023102</v>
      </c>
      <c r="D60" s="3">
        <v>79</v>
      </c>
      <c r="E60" s="3"/>
    </row>
    <row r="61" ht="30" customHeight="1" spans="1:5">
      <c r="A61" s="3">
        <v>59</v>
      </c>
      <c r="B61" s="3" t="str">
        <f>"2308131916"</f>
        <v>2308131916</v>
      </c>
      <c r="C61" s="3" t="str">
        <f>"2023102"</f>
        <v>2023102</v>
      </c>
      <c r="D61" s="3">
        <v>77</v>
      </c>
      <c r="E61" s="3"/>
    </row>
    <row r="62" ht="30" customHeight="1" spans="1:5">
      <c r="A62" s="3">
        <v>60</v>
      </c>
      <c r="B62" s="3" t="str">
        <f>"2308131924"</f>
        <v>2308131924</v>
      </c>
      <c r="C62" s="3" t="str">
        <f>"2023102"</f>
        <v>2023102</v>
      </c>
      <c r="D62" s="3">
        <v>77</v>
      </c>
      <c r="E62" s="3"/>
    </row>
    <row r="63" ht="30" customHeight="1" spans="1:5">
      <c r="A63" s="3">
        <v>61</v>
      </c>
      <c r="B63" s="3" t="str">
        <f>"2308132013"</f>
        <v>2308132013</v>
      </c>
      <c r="C63" s="3" t="str">
        <f>"2023102"</f>
        <v>2023102</v>
      </c>
      <c r="D63" s="3">
        <v>75</v>
      </c>
      <c r="E63" s="3"/>
    </row>
    <row r="64" ht="30" customHeight="1" spans="1:5">
      <c r="A64" s="3">
        <v>62</v>
      </c>
      <c r="B64" s="3" t="str">
        <f>"2308132114"</f>
        <v>2308132114</v>
      </c>
      <c r="C64" s="3" t="str">
        <f>"2023102"</f>
        <v>2023102</v>
      </c>
      <c r="D64" s="3">
        <v>84</v>
      </c>
      <c r="E64" s="3"/>
    </row>
    <row r="65" ht="30" customHeight="1" spans="1:5">
      <c r="A65" s="3">
        <v>63</v>
      </c>
      <c r="B65" s="3" t="str">
        <f>"2308132220"</f>
        <v>2308132220</v>
      </c>
      <c r="C65" s="3" t="str">
        <f>"2023102"</f>
        <v>2023102</v>
      </c>
      <c r="D65" s="3">
        <v>77</v>
      </c>
      <c r="E65" s="3"/>
    </row>
    <row r="66" ht="30" customHeight="1" spans="1:5">
      <c r="A66" s="3">
        <v>64</v>
      </c>
      <c r="B66" s="3" t="str">
        <f>"2308132301"</f>
        <v>2308132301</v>
      </c>
      <c r="C66" s="3" t="str">
        <f>"2023102"</f>
        <v>2023102</v>
      </c>
      <c r="D66" s="3">
        <v>77</v>
      </c>
      <c r="E66" s="3"/>
    </row>
    <row r="67" ht="30" customHeight="1" spans="1:5">
      <c r="A67" s="3">
        <v>65</v>
      </c>
      <c r="B67" s="3" t="str">
        <f>"2308132306"</f>
        <v>2308132306</v>
      </c>
      <c r="C67" s="3" t="str">
        <f>"2023102"</f>
        <v>2023102</v>
      </c>
      <c r="D67" s="3">
        <v>79</v>
      </c>
      <c r="E67" s="3"/>
    </row>
    <row r="68" ht="30" customHeight="1" spans="1:5">
      <c r="A68" s="3">
        <v>66</v>
      </c>
      <c r="B68" s="3" t="str">
        <f>"2308132311"</f>
        <v>2308132311</v>
      </c>
      <c r="C68" s="3" t="str">
        <f>"2023102"</f>
        <v>2023102</v>
      </c>
      <c r="D68" s="3">
        <v>85</v>
      </c>
      <c r="E68" s="3"/>
    </row>
    <row r="69" ht="30" customHeight="1" spans="1:5">
      <c r="A69" s="3">
        <v>67</v>
      </c>
      <c r="B69" s="3" t="str">
        <f>"2308132412"</f>
        <v>2308132412</v>
      </c>
      <c r="C69" s="3" t="str">
        <f>"2023102"</f>
        <v>2023102</v>
      </c>
      <c r="D69" s="3">
        <v>75</v>
      </c>
      <c r="E69" s="3"/>
    </row>
    <row r="70" ht="30" customHeight="1" spans="1:5">
      <c r="A70" s="3">
        <v>68</v>
      </c>
      <c r="B70" s="3" t="str">
        <f>"2308132414"</f>
        <v>2308132414</v>
      </c>
      <c r="C70" s="3" t="str">
        <f>"2023102"</f>
        <v>2023102</v>
      </c>
      <c r="D70" s="3">
        <v>75</v>
      </c>
      <c r="E70" s="3"/>
    </row>
    <row r="71" ht="30" customHeight="1" spans="1:5">
      <c r="A71" s="3">
        <v>69</v>
      </c>
      <c r="B71" s="3" t="str">
        <f>"2308132422"</f>
        <v>2308132422</v>
      </c>
      <c r="C71" s="3" t="str">
        <f>"2023102"</f>
        <v>2023102</v>
      </c>
      <c r="D71" s="3">
        <v>79</v>
      </c>
      <c r="E71" s="3"/>
    </row>
    <row r="72" ht="30" customHeight="1" spans="1:5">
      <c r="A72" s="3">
        <v>70</v>
      </c>
      <c r="B72" s="3" t="str">
        <f>"2308132502"</f>
        <v>2308132502</v>
      </c>
      <c r="C72" s="3" t="str">
        <f>"2023102"</f>
        <v>2023102</v>
      </c>
      <c r="D72" s="3">
        <v>81</v>
      </c>
      <c r="E72" s="3"/>
    </row>
    <row r="73" ht="30" customHeight="1" spans="1:5">
      <c r="A73" s="3">
        <v>71</v>
      </c>
      <c r="B73" s="3" t="str">
        <f>"2308132512"</f>
        <v>2308132512</v>
      </c>
      <c r="C73" s="3" t="str">
        <f>"2023102"</f>
        <v>2023102</v>
      </c>
      <c r="D73" s="3">
        <v>75</v>
      </c>
      <c r="E73" s="3"/>
    </row>
    <row r="74" ht="30" customHeight="1" spans="1:5">
      <c r="A74" s="3">
        <v>72</v>
      </c>
      <c r="B74" s="3" t="str">
        <f>"2308132529"</f>
        <v>2308132529</v>
      </c>
      <c r="C74" s="3" t="str">
        <f>"2023102"</f>
        <v>2023102</v>
      </c>
      <c r="D74" s="3">
        <v>82</v>
      </c>
      <c r="E74" s="3"/>
    </row>
    <row r="75" ht="30" customHeight="1" spans="1:5">
      <c r="A75" s="3">
        <v>73</v>
      </c>
      <c r="B75" s="3" t="str">
        <f>"2308132613"</f>
        <v>2308132613</v>
      </c>
      <c r="C75" s="3" t="str">
        <f>"2023102"</f>
        <v>2023102</v>
      </c>
      <c r="D75" s="3">
        <v>76</v>
      </c>
      <c r="E75" s="3"/>
    </row>
    <row r="76" ht="30" customHeight="1" spans="1:5">
      <c r="A76" s="3">
        <v>74</v>
      </c>
      <c r="B76" s="3" t="str">
        <f>"2308132727"</f>
        <v>2308132727</v>
      </c>
      <c r="C76" s="3" t="str">
        <f>"2023102"</f>
        <v>2023102</v>
      </c>
      <c r="D76" s="3">
        <v>81</v>
      </c>
      <c r="E76" s="3"/>
    </row>
    <row r="77" ht="30" customHeight="1" spans="1:5">
      <c r="A77" s="3">
        <v>75</v>
      </c>
      <c r="B77" s="3" t="str">
        <f>"2308132802"</f>
        <v>2308132802</v>
      </c>
      <c r="C77" s="3" t="str">
        <f>"2023102"</f>
        <v>2023102</v>
      </c>
      <c r="D77" s="3">
        <v>86</v>
      </c>
      <c r="E77" s="3"/>
    </row>
    <row r="78" ht="30" customHeight="1" spans="1:5">
      <c r="A78" s="3">
        <v>76</v>
      </c>
      <c r="B78" s="3" t="str">
        <f>"2308132812"</f>
        <v>2308132812</v>
      </c>
      <c r="C78" s="3" t="str">
        <f>"2023102"</f>
        <v>2023102</v>
      </c>
      <c r="D78" s="3">
        <v>81</v>
      </c>
      <c r="E78" s="3"/>
    </row>
    <row r="79" ht="30" customHeight="1" spans="1:5">
      <c r="A79" s="3">
        <v>77</v>
      </c>
      <c r="B79" s="3" t="str">
        <f>"2308132815"</f>
        <v>2308132815</v>
      </c>
      <c r="C79" s="3" t="str">
        <f>"2023102"</f>
        <v>2023102</v>
      </c>
      <c r="D79" s="3">
        <v>75</v>
      </c>
      <c r="E79" s="3"/>
    </row>
    <row r="80" ht="30" customHeight="1" spans="1:5">
      <c r="A80" s="3">
        <v>78</v>
      </c>
      <c r="B80" s="3" t="str">
        <f>"2308132818"</f>
        <v>2308132818</v>
      </c>
      <c r="C80" s="3" t="str">
        <f>"2023102"</f>
        <v>2023102</v>
      </c>
      <c r="D80" s="3">
        <v>75</v>
      </c>
      <c r="E80" s="3"/>
    </row>
    <row r="81" ht="30" customHeight="1" spans="1:5">
      <c r="A81" s="3">
        <v>79</v>
      </c>
      <c r="B81" s="3" t="str">
        <f>"2308132827"</f>
        <v>2308132827</v>
      </c>
      <c r="C81" s="3" t="str">
        <f>"2023102"</f>
        <v>2023102</v>
      </c>
      <c r="D81" s="3">
        <v>86</v>
      </c>
      <c r="E81" s="3"/>
    </row>
    <row r="82" ht="30" customHeight="1" spans="1:5">
      <c r="A82" s="3">
        <v>80</v>
      </c>
      <c r="B82" s="3" t="str">
        <f>"2308132828"</f>
        <v>2308132828</v>
      </c>
      <c r="C82" s="3" t="str">
        <f>"2023102"</f>
        <v>2023102</v>
      </c>
      <c r="D82" s="3">
        <v>77</v>
      </c>
      <c r="E82" s="3"/>
    </row>
    <row r="83" ht="30" customHeight="1" spans="1:5">
      <c r="A83" s="3">
        <v>81</v>
      </c>
      <c r="B83" s="3" t="str">
        <f>"2308132901"</f>
        <v>2308132901</v>
      </c>
      <c r="C83" s="3" t="str">
        <f>"2023102"</f>
        <v>2023102</v>
      </c>
      <c r="D83" s="3">
        <v>78</v>
      </c>
      <c r="E83" s="3"/>
    </row>
    <row r="84" ht="30" customHeight="1" spans="1:5">
      <c r="A84" s="3">
        <v>82</v>
      </c>
      <c r="B84" s="3" t="str">
        <f>"2308132903"</f>
        <v>2308132903</v>
      </c>
      <c r="C84" s="3" t="str">
        <f>"2023102"</f>
        <v>2023102</v>
      </c>
      <c r="D84" s="3">
        <v>75</v>
      </c>
      <c r="E84" s="3"/>
    </row>
    <row r="85" ht="30" customHeight="1" spans="1:5">
      <c r="A85" s="3">
        <v>83</v>
      </c>
      <c r="B85" s="3" t="str">
        <f>"2308132911"</f>
        <v>2308132911</v>
      </c>
      <c r="C85" s="3" t="str">
        <f>"2023102"</f>
        <v>2023102</v>
      </c>
      <c r="D85" s="3">
        <v>80</v>
      </c>
      <c r="E85" s="3"/>
    </row>
    <row r="86" ht="30" customHeight="1" spans="1:5">
      <c r="A86" s="3">
        <v>84</v>
      </c>
      <c r="B86" s="3" t="str">
        <f>"2308132930"</f>
        <v>2308132930</v>
      </c>
      <c r="C86" s="3" t="str">
        <f>"2023102"</f>
        <v>2023102</v>
      </c>
      <c r="D86" s="3">
        <v>79</v>
      </c>
      <c r="E86" s="3"/>
    </row>
    <row r="87" ht="30" customHeight="1" spans="1:5">
      <c r="A87" s="3">
        <v>85</v>
      </c>
      <c r="B87" s="3" t="str">
        <f>"2308133004"</f>
        <v>2308133004</v>
      </c>
      <c r="C87" s="3" t="str">
        <f>"2023102"</f>
        <v>2023102</v>
      </c>
      <c r="D87" s="3">
        <v>75</v>
      </c>
      <c r="E87" s="3"/>
    </row>
    <row r="88" ht="30" customHeight="1" spans="1:5">
      <c r="A88" s="3">
        <v>86</v>
      </c>
      <c r="B88" s="3" t="str">
        <f>"2308133022"</f>
        <v>2308133022</v>
      </c>
      <c r="C88" s="3" t="str">
        <f>"2023102"</f>
        <v>2023102</v>
      </c>
      <c r="D88" s="3">
        <v>80</v>
      </c>
      <c r="E88" s="3"/>
    </row>
    <row r="89" ht="30" customHeight="1" spans="1:5">
      <c r="A89" s="3">
        <v>87</v>
      </c>
      <c r="B89" s="3" t="str">
        <f>"2308133105"</f>
        <v>2308133105</v>
      </c>
      <c r="C89" s="3" t="str">
        <f>"2023102"</f>
        <v>2023102</v>
      </c>
      <c r="D89" s="3">
        <v>78</v>
      </c>
      <c r="E89" s="3"/>
    </row>
    <row r="90" ht="30" customHeight="1" spans="1:5">
      <c r="A90" s="3">
        <v>88</v>
      </c>
      <c r="B90" s="3" t="str">
        <f>"2308133111"</f>
        <v>2308133111</v>
      </c>
      <c r="C90" s="3" t="str">
        <f>"2023102"</f>
        <v>2023102</v>
      </c>
      <c r="D90" s="3">
        <v>77</v>
      </c>
      <c r="E90" s="3"/>
    </row>
    <row r="91" ht="30" customHeight="1" spans="1:5">
      <c r="A91" s="3">
        <v>89</v>
      </c>
      <c r="B91" s="3" t="str">
        <f>"2308133121"</f>
        <v>2308133121</v>
      </c>
      <c r="C91" s="3" t="str">
        <f>"2023102"</f>
        <v>2023102</v>
      </c>
      <c r="D91" s="3">
        <v>80</v>
      </c>
      <c r="E91" s="3"/>
    </row>
    <row r="92" ht="30" customHeight="1" spans="1:5">
      <c r="A92" s="3">
        <v>90</v>
      </c>
      <c r="B92" s="3" t="str">
        <f>"2308133123"</f>
        <v>2308133123</v>
      </c>
      <c r="C92" s="3" t="str">
        <f>"2023102"</f>
        <v>2023102</v>
      </c>
      <c r="D92" s="3">
        <v>87</v>
      </c>
      <c r="E92" s="3"/>
    </row>
    <row r="93" ht="30" customHeight="1" spans="1:5">
      <c r="A93" s="3">
        <v>91</v>
      </c>
      <c r="B93" s="3" t="str">
        <f>"2308133128"</f>
        <v>2308133128</v>
      </c>
      <c r="C93" s="3" t="str">
        <f>"2023102"</f>
        <v>2023102</v>
      </c>
      <c r="D93" s="3">
        <v>78</v>
      </c>
      <c r="E93" s="3"/>
    </row>
    <row r="94" ht="30" customHeight="1" spans="1:5">
      <c r="A94" s="3">
        <v>92</v>
      </c>
      <c r="B94" s="3" t="str">
        <f>"2308133130"</f>
        <v>2308133130</v>
      </c>
      <c r="C94" s="3" t="str">
        <f>"2023102"</f>
        <v>2023102</v>
      </c>
      <c r="D94" s="3">
        <v>81</v>
      </c>
      <c r="E94" s="3"/>
    </row>
    <row r="95" ht="30" customHeight="1" spans="1:5">
      <c r="A95" s="3">
        <v>93</v>
      </c>
      <c r="B95" s="3" t="str">
        <f>"2308133211"</f>
        <v>2308133211</v>
      </c>
      <c r="C95" s="3" t="str">
        <f>"2023102"</f>
        <v>2023102</v>
      </c>
      <c r="D95" s="3">
        <v>75</v>
      </c>
      <c r="E95" s="3"/>
    </row>
    <row r="96" ht="30" customHeight="1" spans="1:5">
      <c r="A96" s="3">
        <v>94</v>
      </c>
      <c r="B96" s="3" t="str">
        <f>"2308133223"</f>
        <v>2308133223</v>
      </c>
      <c r="C96" s="3" t="str">
        <f>"2023102"</f>
        <v>2023102</v>
      </c>
      <c r="D96" s="3">
        <v>83</v>
      </c>
      <c r="E96" s="3"/>
    </row>
    <row r="97" ht="30" customHeight="1" spans="1:5">
      <c r="A97" s="3">
        <v>95</v>
      </c>
      <c r="B97" s="3" t="str">
        <f>"2308133317"</f>
        <v>2308133317</v>
      </c>
      <c r="C97" s="3" t="str">
        <f>"2023102"</f>
        <v>2023102</v>
      </c>
      <c r="D97" s="3">
        <v>75</v>
      </c>
      <c r="E97" s="3"/>
    </row>
    <row r="98" ht="30" customHeight="1" spans="1:5">
      <c r="A98" s="3">
        <v>96</v>
      </c>
      <c r="B98" s="3" t="str">
        <f>"2308133330"</f>
        <v>2308133330</v>
      </c>
      <c r="C98" s="3" t="str">
        <f>"2023102"</f>
        <v>2023102</v>
      </c>
      <c r="D98" s="3">
        <v>76</v>
      </c>
      <c r="E98" s="3"/>
    </row>
    <row r="99" ht="30" customHeight="1" spans="1:5">
      <c r="A99" s="3">
        <v>97</v>
      </c>
      <c r="B99" s="3" t="str">
        <f>"2308133413"</f>
        <v>2308133413</v>
      </c>
      <c r="C99" s="3" t="str">
        <f>"2023102"</f>
        <v>2023102</v>
      </c>
      <c r="D99" s="3">
        <v>76</v>
      </c>
      <c r="E99" s="3"/>
    </row>
    <row r="100" ht="30" customHeight="1" spans="1:5">
      <c r="A100" s="3">
        <v>98</v>
      </c>
      <c r="B100" s="3" t="str">
        <f>"2308133420"</f>
        <v>2308133420</v>
      </c>
      <c r="C100" s="3" t="str">
        <f>"2023102"</f>
        <v>2023102</v>
      </c>
      <c r="D100" s="3">
        <v>77</v>
      </c>
      <c r="E100" s="3"/>
    </row>
    <row r="101" ht="30" customHeight="1" spans="1:5">
      <c r="A101" s="3">
        <v>99</v>
      </c>
      <c r="B101" s="3" t="str">
        <f>"2308133428"</f>
        <v>2308133428</v>
      </c>
      <c r="C101" s="3" t="str">
        <f>"2023102"</f>
        <v>2023102</v>
      </c>
      <c r="D101" s="3">
        <v>77</v>
      </c>
      <c r="E101" s="3"/>
    </row>
    <row r="102" ht="30" customHeight="1" spans="1:5">
      <c r="A102" s="3">
        <v>100</v>
      </c>
      <c r="B102" s="3" t="str">
        <f>"2308133518"</f>
        <v>2308133518</v>
      </c>
      <c r="C102" s="3" t="str">
        <f>"2023102"</f>
        <v>2023102</v>
      </c>
      <c r="D102" s="3">
        <v>79</v>
      </c>
      <c r="E102" s="3"/>
    </row>
    <row r="103" ht="30" customHeight="1" spans="1:5">
      <c r="A103" s="3">
        <v>101</v>
      </c>
      <c r="B103" s="3" t="str">
        <f>"2308133524"</f>
        <v>2308133524</v>
      </c>
      <c r="C103" s="3" t="str">
        <f>"2023102"</f>
        <v>2023102</v>
      </c>
      <c r="D103" s="3">
        <v>76</v>
      </c>
      <c r="E103" s="3"/>
    </row>
    <row r="104" ht="30" customHeight="1" spans="1:5">
      <c r="A104" s="3">
        <v>102</v>
      </c>
      <c r="B104" s="3" t="str">
        <f>"2308133603"</f>
        <v>2308133603</v>
      </c>
      <c r="C104" s="3" t="str">
        <f>"2023102"</f>
        <v>2023102</v>
      </c>
      <c r="D104" s="3">
        <v>89</v>
      </c>
      <c r="E104" s="3"/>
    </row>
    <row r="105" ht="30" customHeight="1" spans="1:5">
      <c r="A105" s="3">
        <v>103</v>
      </c>
      <c r="B105" s="3" t="str">
        <f>"2308133619"</f>
        <v>2308133619</v>
      </c>
      <c r="C105" s="3" t="str">
        <f>"2023102"</f>
        <v>2023102</v>
      </c>
      <c r="D105" s="3">
        <v>78</v>
      </c>
      <c r="E105" s="3"/>
    </row>
    <row r="106" ht="30" customHeight="1" spans="1:5">
      <c r="A106" s="3">
        <v>104</v>
      </c>
      <c r="B106" s="3" t="str">
        <f>"2308133622"</f>
        <v>2308133622</v>
      </c>
      <c r="C106" s="3" t="str">
        <f>"2023102"</f>
        <v>2023102</v>
      </c>
      <c r="D106" s="3">
        <v>80</v>
      </c>
      <c r="E106" s="3"/>
    </row>
    <row r="107" ht="30" customHeight="1" spans="1:5">
      <c r="A107" s="3">
        <v>105</v>
      </c>
      <c r="B107" s="3" t="str">
        <f>"2308133623"</f>
        <v>2308133623</v>
      </c>
      <c r="C107" s="3" t="str">
        <f>"2023102"</f>
        <v>2023102</v>
      </c>
      <c r="D107" s="3">
        <v>75</v>
      </c>
      <c r="E107" s="3"/>
    </row>
    <row r="108" ht="30" customHeight="1" spans="1:5">
      <c r="A108" s="3">
        <v>106</v>
      </c>
      <c r="B108" s="3" t="str">
        <f>"2308133719"</f>
        <v>2308133719</v>
      </c>
      <c r="C108" s="3" t="str">
        <f>"2023103"</f>
        <v>2023103</v>
      </c>
      <c r="D108" s="3">
        <v>48</v>
      </c>
      <c r="E108" s="3"/>
    </row>
    <row r="109" ht="30" customHeight="1" spans="1:5">
      <c r="A109" s="3">
        <v>107</v>
      </c>
      <c r="B109" s="3" t="str">
        <f>"2308133722"</f>
        <v>2308133722</v>
      </c>
      <c r="C109" s="3" t="str">
        <f>"2023103"</f>
        <v>2023103</v>
      </c>
      <c r="D109" s="3">
        <v>73</v>
      </c>
      <c r="E109" s="3"/>
    </row>
    <row r="110" ht="30" customHeight="1" spans="1:5">
      <c r="A110" s="3">
        <v>108</v>
      </c>
      <c r="B110" s="3" t="str">
        <f>"2308133724"</f>
        <v>2308133724</v>
      </c>
      <c r="C110" s="3" t="str">
        <f>"2023103"</f>
        <v>2023103</v>
      </c>
      <c r="D110" s="3">
        <v>57</v>
      </c>
      <c r="E110" s="3"/>
    </row>
    <row r="111" ht="30" customHeight="1" spans="1:5">
      <c r="A111" s="3">
        <v>109</v>
      </c>
      <c r="B111" s="3" t="str">
        <f>"2308133727"</f>
        <v>2308133727</v>
      </c>
      <c r="C111" s="3" t="str">
        <f>"2023103"</f>
        <v>2023103</v>
      </c>
      <c r="D111" s="3">
        <v>63</v>
      </c>
      <c r="E111" s="3"/>
    </row>
    <row r="112" ht="30" customHeight="1" spans="1:5">
      <c r="A112" s="3">
        <v>110</v>
      </c>
      <c r="B112" s="3" t="str">
        <f>"2308133728"</f>
        <v>2308133728</v>
      </c>
      <c r="C112" s="3" t="str">
        <f>"2023103"</f>
        <v>2023103</v>
      </c>
      <c r="D112" s="3">
        <v>53</v>
      </c>
      <c r="E112" s="3"/>
    </row>
    <row r="113" ht="30" customHeight="1" spans="1:5">
      <c r="A113" s="3">
        <v>111</v>
      </c>
      <c r="B113" s="3" t="str">
        <f>"2308133801"</f>
        <v>2308133801</v>
      </c>
      <c r="C113" s="3" t="str">
        <f>"2023103"</f>
        <v>2023103</v>
      </c>
      <c r="D113" s="3">
        <v>66</v>
      </c>
      <c r="E113" s="3"/>
    </row>
    <row r="114" ht="30" customHeight="1" spans="1:5">
      <c r="A114" s="3">
        <v>112</v>
      </c>
      <c r="B114" s="3" t="str">
        <f>"2308133802"</f>
        <v>2308133802</v>
      </c>
      <c r="C114" s="3" t="str">
        <f>"2023103"</f>
        <v>2023103</v>
      </c>
      <c r="D114" s="3">
        <v>72</v>
      </c>
      <c r="E114" s="3"/>
    </row>
    <row r="115" ht="30" customHeight="1" spans="1:5">
      <c r="A115" s="3">
        <v>113</v>
      </c>
      <c r="B115" s="3" t="str">
        <f>"2308133803"</f>
        <v>2308133803</v>
      </c>
      <c r="C115" s="3" t="str">
        <f>"2023103"</f>
        <v>2023103</v>
      </c>
      <c r="D115" s="3">
        <v>52</v>
      </c>
      <c r="E115" s="3"/>
    </row>
    <row r="116" ht="30" customHeight="1" spans="1:5">
      <c r="A116" s="3">
        <v>114</v>
      </c>
      <c r="B116" s="3" t="str">
        <f>"2308133805"</f>
        <v>2308133805</v>
      </c>
      <c r="C116" s="3" t="str">
        <f>"2023103"</f>
        <v>2023103</v>
      </c>
      <c r="D116" s="3">
        <v>62</v>
      </c>
      <c r="E116" s="3"/>
    </row>
    <row r="117" ht="30" customHeight="1" spans="1:5">
      <c r="A117" s="3">
        <v>115</v>
      </c>
      <c r="B117" s="3" t="str">
        <f>"2308133807"</f>
        <v>2308133807</v>
      </c>
      <c r="C117" s="3" t="str">
        <f>"2023103"</f>
        <v>2023103</v>
      </c>
      <c r="D117" s="3">
        <v>68</v>
      </c>
      <c r="E117" s="3"/>
    </row>
    <row r="118" ht="30" customHeight="1" spans="1:5">
      <c r="A118" s="3">
        <v>116</v>
      </c>
      <c r="B118" s="3" t="str">
        <f>"2308133809"</f>
        <v>2308133809</v>
      </c>
      <c r="C118" s="3" t="str">
        <f>"2023103"</f>
        <v>2023103</v>
      </c>
      <c r="D118" s="3">
        <v>59</v>
      </c>
      <c r="E118" s="3"/>
    </row>
    <row r="119" ht="30" customHeight="1" spans="1:5">
      <c r="A119" s="3">
        <v>117</v>
      </c>
      <c r="B119" s="3" t="str">
        <f>"2308133810"</f>
        <v>2308133810</v>
      </c>
      <c r="C119" s="3" t="str">
        <f>"2023103"</f>
        <v>2023103</v>
      </c>
      <c r="D119" s="3">
        <v>69</v>
      </c>
      <c r="E119" s="3"/>
    </row>
    <row r="120" ht="30" customHeight="1" spans="1:5">
      <c r="A120" s="3">
        <v>118</v>
      </c>
      <c r="B120" s="3" t="str">
        <f>"2308133811"</f>
        <v>2308133811</v>
      </c>
      <c r="C120" s="3" t="str">
        <f>"2023103"</f>
        <v>2023103</v>
      </c>
      <c r="D120" s="3">
        <v>73</v>
      </c>
      <c r="E120" s="3"/>
    </row>
    <row r="121" ht="30" customHeight="1" spans="1:5">
      <c r="A121" s="3">
        <v>119</v>
      </c>
      <c r="B121" s="3" t="str">
        <f>"2308133812"</f>
        <v>2308133812</v>
      </c>
      <c r="C121" s="3" t="str">
        <f>"2023103"</f>
        <v>2023103</v>
      </c>
      <c r="D121" s="3">
        <v>53</v>
      </c>
      <c r="E121" s="3"/>
    </row>
    <row r="122" ht="30" customHeight="1" spans="1:5">
      <c r="A122" s="3">
        <v>120</v>
      </c>
      <c r="B122" s="3" t="str">
        <f>"2308133813"</f>
        <v>2308133813</v>
      </c>
      <c r="C122" s="3" t="str">
        <f>"2023103"</f>
        <v>2023103</v>
      </c>
      <c r="D122" s="3">
        <v>56</v>
      </c>
      <c r="E122" s="3"/>
    </row>
    <row r="123" ht="30" customHeight="1" spans="1:5">
      <c r="A123" s="3">
        <v>121</v>
      </c>
      <c r="B123" s="3" t="str">
        <f>"2308133814"</f>
        <v>2308133814</v>
      </c>
      <c r="C123" s="3" t="str">
        <f>"2023103"</f>
        <v>2023103</v>
      </c>
      <c r="D123" s="3">
        <v>61</v>
      </c>
      <c r="E123" s="3"/>
    </row>
    <row r="124" ht="30" customHeight="1" spans="1:5">
      <c r="A124" s="3">
        <v>122</v>
      </c>
      <c r="B124" s="3" t="str">
        <f>"2308133816"</f>
        <v>2308133816</v>
      </c>
      <c r="C124" s="3" t="str">
        <f>"2023103"</f>
        <v>2023103</v>
      </c>
      <c r="D124" s="3">
        <v>61</v>
      </c>
      <c r="E124" s="3"/>
    </row>
    <row r="125" ht="30" customHeight="1" spans="1:5">
      <c r="A125" s="3">
        <v>123</v>
      </c>
      <c r="B125" s="3" t="str">
        <f>"2308133817"</f>
        <v>2308133817</v>
      </c>
      <c r="C125" s="3" t="str">
        <f>"2023103"</f>
        <v>2023103</v>
      </c>
      <c r="D125" s="3">
        <v>51</v>
      </c>
      <c r="E125" s="3"/>
    </row>
    <row r="126" ht="30" customHeight="1" spans="1:5">
      <c r="A126" s="3">
        <v>124</v>
      </c>
      <c r="B126" s="3" t="str">
        <f>"2308133819"</f>
        <v>2308133819</v>
      </c>
      <c r="C126" s="3" t="str">
        <f>"2023103"</f>
        <v>2023103</v>
      </c>
      <c r="D126" s="3">
        <v>53</v>
      </c>
      <c r="E126" s="3"/>
    </row>
  </sheetData>
  <autoFilter ref="A2:E126">
    <sortState ref="A3:E126">
      <sortCondition ref="B2"/>
    </sortState>
    <extLst/>
  </autoFilter>
  <mergeCells count="1">
    <mergeCell ref="A1:E1"/>
  </mergeCells>
  <printOptions horizontalCentered="1"/>
  <pageMargins left="0.393055555555556" right="0.393055555555556" top="0.393055555555556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万户网络</dc:creator>
  <cp:lastModifiedBy>(●´ڡ`●)不给糖就捣蛋</cp:lastModifiedBy>
  <dcterms:created xsi:type="dcterms:W3CDTF">2023-01-11T07:20:00Z</dcterms:created>
  <dcterms:modified xsi:type="dcterms:W3CDTF">2023-08-14T03:36:42Z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6D976C6BB81A47C69B91DEA103A4C3C9_13</vt:lpwstr>
  </property>
  <property fmtid="{D5CDD505-2E9C-101B-9397-08002B2CF9AE}" pid="3" name="KSOProductBuildVer">
    <vt:lpwstr>2052-12.1.0.15336</vt:lpwstr>
  </property>
</Properties>
</file>